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トーナメント結果記入用" sheetId="1" r:id="rId1"/>
    <sheet name="１１月２6日" sheetId="2" r:id="rId2"/>
    <sheet name="12月２4日" sheetId="3" r:id="rId3"/>
    <sheet name="１月７日" sheetId="4" r:id="rId4"/>
  </sheets>
  <definedNames>
    <definedName name="_xlnm.Print_Area" localSheetId="1">'１１月２6日'!$A$2:$L$16</definedName>
    <definedName name="_xlnm.Print_Area" localSheetId="2">'12月２4日'!$B$3:$L$16</definedName>
    <definedName name="_xlnm.Print_Area" localSheetId="3">'１月７日'!$B$1:$L$18</definedName>
  </definedNames>
  <calcPr fullCalcOnLoad="1"/>
</workbook>
</file>

<file path=xl/comments1.xml><?xml version="1.0" encoding="utf-8"?>
<comments xmlns="http://schemas.openxmlformats.org/spreadsheetml/2006/main">
  <authors>
    <author>埼玉県教育委員会</author>
  </authors>
  <commentList>
    <comment ref="AB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<sst xmlns="http://schemas.openxmlformats.org/spreadsheetml/2006/main" count="118" uniqueCount="53">
  <si>
    <t>記録：</t>
  </si>
  <si>
    <t>後半</t>
  </si>
  <si>
    <t>前半</t>
  </si>
  <si>
    <t>Ｔ</t>
  </si>
  <si>
    <t>Ｇ</t>
  </si>
  <si>
    <t>ＰＧ</t>
  </si>
  <si>
    <t>ＤＧ</t>
  </si>
  <si>
    <t>小計</t>
  </si>
  <si>
    <t>合計</t>
  </si>
  <si>
    <t>レフリー：</t>
  </si>
  <si>
    <t>川口北</t>
  </si>
  <si>
    <t>大宮</t>
  </si>
  <si>
    <t>伊奈学園</t>
  </si>
  <si>
    <t>決勝</t>
  </si>
  <si>
    <t>☆上位３チームが、新人戦県大会へ出場</t>
  </si>
  <si>
    <t>準決勝</t>
  </si>
  <si>
    <t>（ジャージ等は、事前に打ち合わせておく）</t>
  </si>
  <si>
    <t>＊この大会は、四地区対抗戦・南部選抜選手のセレクションを兼ねる。</t>
  </si>
  <si>
    <t>３位決定戦</t>
  </si>
  <si>
    <t>ＰＴ</t>
  </si>
  <si>
    <t>浦和</t>
  </si>
  <si>
    <t>川口北Ｇ</t>
  </si>
  <si>
    <t>1０：３０　Ｋ．Ｏ．</t>
  </si>
  <si>
    <t>＊３０分ハーフで実施する。（１回戦は２５分ハーフ）</t>
  </si>
  <si>
    <t>令和５年度新人戦南部地区予選</t>
  </si>
  <si>
    <t>１１／２６（日）</t>
  </si>
  <si>
    <t>１２／２４(日）</t>
  </si>
  <si>
    <t>１／７(日）</t>
  </si>
  <si>
    <t>川口</t>
  </si>
  <si>
    <t>＊変更がある場合、必ず連絡をする。（小松、レフリー、相手校顧問、会場校）</t>
  </si>
  <si>
    <t>※12/24,1/7のレフリーは、前の試合後に決定します。</t>
  </si>
  <si>
    <t>令和５年度　新人戦南部地区予選　川口北Ｇ　１１月２６日（日）</t>
  </si>
  <si>
    <t>１回戦</t>
  </si>
  <si>
    <t>坂田</t>
  </si>
  <si>
    <t>宮本</t>
  </si>
  <si>
    <t>小計</t>
  </si>
  <si>
    <t>合計</t>
  </si>
  <si>
    <t>浦和Ｇ</t>
  </si>
  <si>
    <t>川口北Ｇ</t>
  </si>
  <si>
    <t>令和５年度　新人戦南部地区予選　浦和Ｇ　１２月２４日（日）</t>
  </si>
  <si>
    <t>1２：００　Ｋ．Ｏ．</t>
  </si>
  <si>
    <t>１３：３０　Ｋ．Ｏ．</t>
  </si>
  <si>
    <t>伊奈学園</t>
  </si>
  <si>
    <t>令和５年度　新人戦南部地区予選　川口北Ｇ　１月７日（日）</t>
  </si>
  <si>
    <t>横山</t>
  </si>
  <si>
    <t>吉田</t>
  </si>
  <si>
    <t>平賀</t>
  </si>
  <si>
    <t>小松</t>
  </si>
  <si>
    <t>川 口</t>
  </si>
  <si>
    <t>大 宮</t>
  </si>
  <si>
    <t>渡辺</t>
  </si>
  <si>
    <t>優勝</t>
  </si>
  <si>
    <t>３位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</si>
</sst>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9">
    <font>
      <sz val="11"/>
      <name val="ＭＳ Ｐゴシック"/>
      <family val="3"/>
    </font>
    <font>
      <sz val="18"/>
      <name val="HGP創英角ｺﾞｼｯｸUB"/>
      <family val="3"/>
    </font>
    <font>
      <sz val="6"/>
      <name val="ＭＳ Ｐゴシック"/>
      <family val="3"/>
    </font>
    <font>
      <sz val="14"/>
      <name val="HGS創英角ｺﾞｼｯｸUB"/>
      <family val="3"/>
    </font>
    <font>
      <sz val="11"/>
      <name val="HGS創英角ｺﾞｼｯｸUB"/>
      <family val="3"/>
    </font>
    <font>
      <b/>
      <sz val="11"/>
      <name val="ＭＳ Ｐゴシック"/>
      <family val="3"/>
    </font>
    <font>
      <sz val="14"/>
      <name val="HGｺﾞｼｯｸE"/>
      <family val="3"/>
    </font>
    <font>
      <sz val="14"/>
      <name val="HGPｺﾞｼｯｸE"/>
      <family val="3"/>
    </font>
    <font>
      <sz val="11"/>
      <name val="HGｺﾞｼｯｸE"/>
      <family val="3"/>
    </font>
    <font>
      <sz val="11"/>
      <name val="HGPｺﾞｼｯｸE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HGP教科書体"/>
      <family val="1"/>
    </font>
    <font>
      <sz val="18"/>
      <name val="HGS明朝E"/>
      <family val="1"/>
    </font>
    <font>
      <sz val="11"/>
      <name val="HGS明朝E"/>
      <family val="1"/>
    </font>
    <font>
      <sz val="14"/>
      <name val="HGS明朝E"/>
      <family val="1"/>
    </font>
    <font>
      <sz val="8"/>
      <name val="HGS明朝E"/>
      <family val="1"/>
    </font>
    <font>
      <b/>
      <sz val="14"/>
      <name val="HGS明朝E"/>
      <family val="1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vertical="distributed" textRotation="255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0" fontId="17" fillId="0" borderId="0" xfId="0" applyNumberFormat="1" applyFont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20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56" fontId="0" fillId="0" borderId="31" xfId="0" applyNumberForma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4" fillId="0" borderId="24" xfId="0" applyFont="1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0" fontId="0" fillId="0" borderId="39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23" fillId="0" borderId="24" xfId="0" applyFont="1" applyBorder="1" applyAlignment="1">
      <alignment vertical="center" textRotation="255"/>
    </xf>
    <xf numFmtId="0" fontId="23" fillId="0" borderId="25" xfId="0" applyFont="1" applyBorder="1" applyAlignment="1">
      <alignment vertical="center" textRotation="255"/>
    </xf>
    <xf numFmtId="0" fontId="23" fillId="0" borderId="21" xfId="0" applyFont="1" applyBorder="1" applyAlignment="1">
      <alignment vertical="center" textRotation="255"/>
    </xf>
    <xf numFmtId="0" fontId="23" fillId="0" borderId="40" xfId="0" applyFont="1" applyBorder="1" applyAlignment="1">
      <alignment vertical="center" textRotation="255"/>
    </xf>
    <xf numFmtId="0" fontId="23" fillId="0" borderId="39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255"/>
    </xf>
    <xf numFmtId="0" fontId="23" fillId="0" borderId="25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3" fillId="0" borderId="40" xfId="0" applyFont="1" applyBorder="1" applyAlignment="1">
      <alignment horizontal="center" vertical="center" textRotation="255"/>
    </xf>
    <xf numFmtId="0" fontId="23" fillId="0" borderId="39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vertical="distributed" textRotation="255"/>
    </xf>
    <xf numFmtId="0" fontId="0" fillId="0" borderId="25" xfId="0" applyBorder="1" applyAlignment="1">
      <alignment vertical="distributed" textRotation="255"/>
    </xf>
    <xf numFmtId="0" fontId="0" fillId="0" borderId="21" xfId="0" applyBorder="1" applyAlignment="1">
      <alignment vertical="distributed" textRotation="255"/>
    </xf>
    <xf numFmtId="0" fontId="0" fillId="0" borderId="40" xfId="0" applyBorder="1" applyAlignment="1">
      <alignment vertical="distributed" textRotation="255"/>
    </xf>
    <xf numFmtId="0" fontId="0" fillId="0" borderId="39" xfId="0" applyBorder="1" applyAlignment="1">
      <alignment vertical="distributed" textRotation="255"/>
    </xf>
    <xf numFmtId="0" fontId="0" fillId="0" borderId="26" xfId="0" applyBorder="1" applyAlignment="1">
      <alignment vertical="distributed" textRotation="255"/>
    </xf>
    <xf numFmtId="56" fontId="0" fillId="0" borderId="0" xfId="0" applyNumberForma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3" max="3" width="9.25390625" style="0" bestFit="1" customWidth="1"/>
    <col min="4" max="34" width="3.625" style="0" customWidth="1"/>
  </cols>
  <sheetData>
    <row r="1" spans="2:34" ht="13.5" customHeight="1">
      <c r="B1" s="120" t="s">
        <v>24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/>
      <c r="AG1" s="71"/>
      <c r="AH1" s="71"/>
    </row>
    <row r="2" spans="2:34" ht="13.5" customHeight="1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5"/>
      <c r="AG2" s="71"/>
      <c r="AH2" s="71"/>
    </row>
    <row r="3" spans="12:24" ht="13.5"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3:24" ht="23.25" customHeight="1">
      <c r="C4" s="73"/>
      <c r="D4" s="73"/>
      <c r="E4" s="73"/>
      <c r="F4" s="73"/>
      <c r="G4" s="73"/>
      <c r="H4" s="73"/>
      <c r="I4" s="73"/>
      <c r="J4" s="73"/>
      <c r="K4" s="73"/>
      <c r="L4" s="76"/>
      <c r="M4" s="76"/>
      <c r="N4" s="76"/>
      <c r="O4" s="76"/>
      <c r="P4" s="76"/>
      <c r="Q4" s="76"/>
      <c r="R4" s="76"/>
      <c r="S4" s="76"/>
      <c r="T4" s="76"/>
      <c r="U4" s="76"/>
      <c r="V4" s="25"/>
      <c r="W4" s="25"/>
      <c r="X4" s="25"/>
    </row>
    <row r="5" spans="4:32" ht="18.75">
      <c r="D5" s="27"/>
      <c r="K5" s="25"/>
      <c r="L5" s="25"/>
      <c r="M5" s="25"/>
      <c r="N5" s="25"/>
      <c r="O5" s="25"/>
      <c r="P5" s="25"/>
      <c r="Q5" s="25"/>
      <c r="R5" s="28"/>
      <c r="S5" s="29"/>
      <c r="T5" s="29"/>
      <c r="U5" s="29"/>
      <c r="V5" s="25"/>
      <c r="W5" s="30"/>
      <c r="X5" s="30"/>
      <c r="Y5" s="25"/>
      <c r="Z5" s="25"/>
      <c r="AA5" s="25"/>
      <c r="AB5" s="25"/>
      <c r="AC5" s="31"/>
      <c r="AD5" s="31"/>
      <c r="AE5" s="31"/>
      <c r="AF5" s="31"/>
    </row>
    <row r="6" spans="8:35" ht="13.5">
      <c r="H6" s="32"/>
      <c r="N6" s="126" t="s">
        <v>51</v>
      </c>
      <c r="O6" s="127"/>
      <c r="P6" s="127"/>
      <c r="Q6" s="127"/>
      <c r="R6" s="25"/>
      <c r="S6" s="25"/>
      <c r="T6" s="25"/>
      <c r="U6" s="25"/>
      <c r="V6" s="29"/>
      <c r="W6" s="29"/>
      <c r="AD6" s="128" t="s">
        <v>52</v>
      </c>
      <c r="AE6" s="128"/>
      <c r="AF6" s="66"/>
      <c r="AI6" s="25"/>
    </row>
    <row r="7" spans="2:35" ht="13.5" customHeight="1">
      <c r="B7" s="74" t="s">
        <v>27</v>
      </c>
      <c r="C7" s="27"/>
      <c r="G7" s="129">
        <v>45</v>
      </c>
      <c r="H7" s="129"/>
      <c r="I7" s="25"/>
      <c r="J7" s="85"/>
      <c r="K7" s="85"/>
      <c r="L7" s="25"/>
      <c r="M7" s="25"/>
      <c r="N7" s="25"/>
      <c r="O7" s="110"/>
      <c r="P7" s="25"/>
      <c r="Q7" s="25"/>
      <c r="R7" s="25"/>
      <c r="S7" s="25"/>
      <c r="T7" s="26"/>
      <c r="U7" s="26"/>
      <c r="V7" s="29"/>
      <c r="W7" s="130">
        <v>8</v>
      </c>
      <c r="X7" s="129"/>
      <c r="AA7" s="129">
        <v>52</v>
      </c>
      <c r="AB7" s="129"/>
      <c r="AC7" s="33"/>
      <c r="AD7" s="117"/>
      <c r="AE7" s="33"/>
      <c r="AF7" s="33"/>
      <c r="AG7" s="129">
        <v>12</v>
      </c>
      <c r="AH7" s="129"/>
      <c r="AI7" s="26"/>
    </row>
    <row r="8" spans="2:35" ht="13.5" customHeight="1" thickBot="1">
      <c r="B8" s="74" t="s">
        <v>38</v>
      </c>
      <c r="C8" s="32"/>
      <c r="G8" s="129"/>
      <c r="H8" s="129"/>
      <c r="I8" s="112"/>
      <c r="J8" s="113"/>
      <c r="K8" s="113"/>
      <c r="L8" s="112"/>
      <c r="M8" s="112"/>
      <c r="N8" s="112"/>
      <c r="O8" s="114"/>
      <c r="P8" s="36"/>
      <c r="Q8" s="36"/>
      <c r="R8" s="36"/>
      <c r="S8" s="36"/>
      <c r="T8" s="68"/>
      <c r="U8" s="68"/>
      <c r="V8" s="36"/>
      <c r="W8" s="129"/>
      <c r="X8" s="129"/>
      <c r="AA8" s="129"/>
      <c r="AB8" s="129"/>
      <c r="AC8" s="118"/>
      <c r="AD8" s="119"/>
      <c r="AE8" s="67"/>
      <c r="AF8" s="67"/>
      <c r="AG8" s="129"/>
      <c r="AH8" s="129"/>
      <c r="AI8" s="26"/>
    </row>
    <row r="9" spans="2:34" ht="14.25" thickTop="1">
      <c r="B9" s="74"/>
      <c r="F9" s="25"/>
      <c r="G9" s="25"/>
      <c r="H9" s="102"/>
      <c r="I9" s="25"/>
      <c r="J9" s="25"/>
      <c r="K9" s="25"/>
      <c r="L9" s="25"/>
      <c r="M9" s="25"/>
      <c r="N9" s="62"/>
      <c r="O9" s="131">
        <v>0.4791666666666667</v>
      </c>
      <c r="P9" s="132"/>
      <c r="Q9" s="90"/>
      <c r="R9" s="35"/>
      <c r="S9" s="35"/>
      <c r="T9" s="35"/>
      <c r="U9" s="35"/>
      <c r="V9" s="35"/>
      <c r="W9" s="101"/>
      <c r="X9" s="25"/>
      <c r="Y9" s="25"/>
      <c r="AB9" s="115"/>
      <c r="AC9" s="25"/>
      <c r="AD9" s="131">
        <v>0.4166666666666667</v>
      </c>
      <c r="AE9" s="126"/>
      <c r="AF9" s="33"/>
      <c r="AG9" s="34"/>
      <c r="AH9" s="25"/>
    </row>
    <row r="10" spans="2:35" ht="13.5">
      <c r="B10" s="74"/>
      <c r="D10" s="133">
        <v>73</v>
      </c>
      <c r="E10" s="133"/>
      <c r="F10" s="83"/>
      <c r="G10" s="76"/>
      <c r="H10" s="103"/>
      <c r="I10" s="76"/>
      <c r="J10" s="76"/>
      <c r="K10" s="83"/>
      <c r="L10" s="134">
        <v>7</v>
      </c>
      <c r="M10" s="134"/>
      <c r="N10" s="75"/>
      <c r="O10" s="130"/>
      <c r="P10" s="130"/>
      <c r="Q10" s="75"/>
      <c r="R10" s="135">
        <v>5</v>
      </c>
      <c r="S10" s="135"/>
      <c r="T10" s="83"/>
      <c r="U10" s="76"/>
      <c r="V10" s="76"/>
      <c r="W10" s="105"/>
      <c r="X10" s="76"/>
      <c r="Y10" s="83"/>
      <c r="Z10" s="136">
        <v>48</v>
      </c>
      <c r="AA10" s="136"/>
      <c r="AB10" s="116"/>
      <c r="AC10" s="25"/>
      <c r="AD10" s="126"/>
      <c r="AE10" s="126"/>
      <c r="AF10" s="25"/>
      <c r="AG10" s="34"/>
      <c r="AH10" s="25"/>
      <c r="AI10" s="25"/>
    </row>
    <row r="11" spans="2:34" ht="13.5" customHeight="1" thickBot="1">
      <c r="B11" s="74" t="s">
        <v>26</v>
      </c>
      <c r="D11" s="133"/>
      <c r="E11" s="133"/>
      <c r="F11" s="83"/>
      <c r="G11" s="76"/>
      <c r="H11" s="104"/>
      <c r="I11" s="78"/>
      <c r="J11" s="76"/>
      <c r="K11" s="84"/>
      <c r="L11" s="134"/>
      <c r="M11" s="134"/>
      <c r="N11" s="77"/>
      <c r="O11" s="77"/>
      <c r="P11" s="78"/>
      <c r="Q11" s="78"/>
      <c r="R11" s="135"/>
      <c r="S11" s="135"/>
      <c r="T11" s="83"/>
      <c r="U11" s="76"/>
      <c r="V11" s="77"/>
      <c r="W11" s="106"/>
      <c r="X11" s="107"/>
      <c r="Y11" s="108"/>
      <c r="Z11" s="136"/>
      <c r="AA11" s="136"/>
      <c r="AB11" s="155" t="s">
        <v>48</v>
      </c>
      <c r="AC11" s="156"/>
      <c r="AD11" s="73"/>
      <c r="AE11" s="73"/>
      <c r="AF11" s="145" t="s">
        <v>49</v>
      </c>
      <c r="AG11" s="146"/>
      <c r="AH11" s="79"/>
    </row>
    <row r="12" spans="2:35" ht="13.5" customHeight="1" thickTop="1">
      <c r="B12" s="74" t="s">
        <v>37</v>
      </c>
      <c r="E12" s="25"/>
      <c r="F12" s="95"/>
      <c r="G12" s="100"/>
      <c r="H12" s="151">
        <v>0.5</v>
      </c>
      <c r="I12" s="152"/>
      <c r="J12" s="35"/>
      <c r="K12" s="97"/>
      <c r="L12" s="25"/>
      <c r="M12" s="25"/>
      <c r="N12" s="64"/>
      <c r="O12" s="64"/>
      <c r="P12" s="65"/>
      <c r="Q12" s="65"/>
      <c r="R12" s="25"/>
      <c r="S12" s="25"/>
      <c r="T12" s="86"/>
      <c r="U12" s="35"/>
      <c r="V12" s="153">
        <v>0.5625</v>
      </c>
      <c r="W12" s="154"/>
      <c r="X12" s="25"/>
      <c r="Y12" s="109"/>
      <c r="Z12" s="25"/>
      <c r="AB12" s="157"/>
      <c r="AC12" s="158"/>
      <c r="AD12" s="73"/>
      <c r="AE12" s="73"/>
      <c r="AF12" s="147"/>
      <c r="AG12" s="148"/>
      <c r="AH12" s="79"/>
      <c r="AI12" s="25"/>
    </row>
    <row r="13" spans="2:35" ht="13.5">
      <c r="B13" s="74"/>
      <c r="E13" s="25"/>
      <c r="F13" s="101"/>
      <c r="G13" s="25"/>
      <c r="H13" s="81"/>
      <c r="I13" s="135">
        <v>29</v>
      </c>
      <c r="J13" s="135"/>
      <c r="K13" s="98"/>
      <c r="L13" s="63"/>
      <c r="M13" s="134">
        <v>14</v>
      </c>
      <c r="N13" s="134"/>
      <c r="Q13" s="130"/>
      <c r="R13" s="130"/>
      <c r="S13" s="88"/>
      <c r="T13" s="89"/>
      <c r="U13" s="75"/>
      <c r="V13" s="29"/>
      <c r="W13" s="92"/>
      <c r="X13" s="25"/>
      <c r="Y13" s="110"/>
      <c r="Z13" s="25"/>
      <c r="AB13" s="157"/>
      <c r="AC13" s="158"/>
      <c r="AD13" s="73"/>
      <c r="AE13" s="73"/>
      <c r="AF13" s="147"/>
      <c r="AG13" s="148"/>
      <c r="AH13" s="79"/>
      <c r="AI13" s="25"/>
    </row>
    <row r="14" spans="2:35" ht="14.25" thickBot="1">
      <c r="B14" s="74"/>
      <c r="E14" s="25"/>
      <c r="F14" s="101"/>
      <c r="G14" s="25"/>
      <c r="H14" s="29"/>
      <c r="I14" s="135"/>
      <c r="J14" s="135"/>
      <c r="K14" s="99"/>
      <c r="L14" s="82"/>
      <c r="M14" s="134"/>
      <c r="N14" s="134"/>
      <c r="Q14" s="130"/>
      <c r="R14" s="130"/>
      <c r="S14" s="33"/>
      <c r="T14" s="89"/>
      <c r="U14" s="29"/>
      <c r="V14" s="29"/>
      <c r="W14" s="92"/>
      <c r="X14" s="25"/>
      <c r="Y14" s="110"/>
      <c r="Z14" s="25"/>
      <c r="AB14" s="159"/>
      <c r="AC14" s="160"/>
      <c r="AD14" s="73"/>
      <c r="AE14" s="73"/>
      <c r="AF14" s="149"/>
      <c r="AG14" s="150"/>
      <c r="AH14" s="80"/>
      <c r="AI14" s="25"/>
    </row>
    <row r="15" spans="2:35" ht="14.25" thickTop="1">
      <c r="B15" s="66" t="s">
        <v>25</v>
      </c>
      <c r="E15" s="25"/>
      <c r="F15" s="101"/>
      <c r="G15" s="25"/>
      <c r="H15" s="69"/>
      <c r="I15" s="63"/>
      <c r="J15" s="95"/>
      <c r="K15" s="131">
        <v>0.4375</v>
      </c>
      <c r="L15" s="126"/>
      <c r="M15" s="91"/>
      <c r="N15" s="63"/>
      <c r="Q15" s="25"/>
      <c r="R15" s="25"/>
      <c r="S15" s="62"/>
      <c r="T15" s="89"/>
      <c r="U15" s="25"/>
      <c r="V15" s="25"/>
      <c r="W15" s="25"/>
      <c r="X15" s="25"/>
      <c r="Y15" s="110"/>
      <c r="Z15" s="25"/>
      <c r="AI15" s="25"/>
    </row>
    <row r="16" spans="2:35" ht="13.5" customHeight="1">
      <c r="B16" s="74" t="s">
        <v>21</v>
      </c>
      <c r="E16" s="68"/>
      <c r="F16" s="96"/>
      <c r="G16" s="25"/>
      <c r="H16" s="69"/>
      <c r="I16" s="82"/>
      <c r="J16" s="96"/>
      <c r="K16" s="167"/>
      <c r="L16" s="128"/>
      <c r="M16" s="93"/>
      <c r="N16" s="82"/>
      <c r="Q16" s="26"/>
      <c r="R16" s="26"/>
      <c r="S16" s="87"/>
      <c r="T16" s="89"/>
      <c r="U16" s="26"/>
      <c r="V16" s="26"/>
      <c r="W16" s="33"/>
      <c r="X16" s="25"/>
      <c r="Y16" s="111"/>
      <c r="Z16" s="68"/>
      <c r="AI16" s="70"/>
    </row>
    <row r="17" spans="2:35" ht="13.5" customHeight="1">
      <c r="B17" s="74"/>
      <c r="E17" s="137" t="s">
        <v>20</v>
      </c>
      <c r="F17" s="138"/>
      <c r="H17" s="32"/>
      <c r="I17" s="137" t="s">
        <v>28</v>
      </c>
      <c r="J17" s="138"/>
      <c r="K17" s="37"/>
      <c r="L17" s="37"/>
      <c r="M17" s="137" t="s">
        <v>10</v>
      </c>
      <c r="N17" s="138"/>
      <c r="O17" s="37"/>
      <c r="P17" s="37"/>
      <c r="Q17" s="143"/>
      <c r="R17" s="144"/>
      <c r="S17" s="161" t="s">
        <v>11</v>
      </c>
      <c r="T17" s="162"/>
      <c r="U17" s="143"/>
      <c r="V17" s="144"/>
      <c r="W17" s="38"/>
      <c r="Y17" s="161" t="s">
        <v>12</v>
      </c>
      <c r="Z17" s="162"/>
      <c r="AI17" s="39"/>
    </row>
    <row r="18" spans="2:35" ht="13.5" customHeight="1">
      <c r="B18" s="74"/>
      <c r="E18" s="139"/>
      <c r="F18" s="140"/>
      <c r="H18" s="32"/>
      <c r="I18" s="139"/>
      <c r="J18" s="140"/>
      <c r="K18" s="37"/>
      <c r="L18" s="37"/>
      <c r="M18" s="139"/>
      <c r="N18" s="140"/>
      <c r="O18" s="37"/>
      <c r="P18" s="37"/>
      <c r="Q18" s="144"/>
      <c r="R18" s="144"/>
      <c r="S18" s="163"/>
      <c r="T18" s="164"/>
      <c r="U18" s="144"/>
      <c r="V18" s="144"/>
      <c r="W18" s="38"/>
      <c r="Y18" s="163"/>
      <c r="Z18" s="164"/>
      <c r="AI18" s="39"/>
    </row>
    <row r="19" spans="2:35" ht="13.5" customHeight="1">
      <c r="B19" s="74"/>
      <c r="E19" s="139"/>
      <c r="F19" s="140"/>
      <c r="H19" s="32"/>
      <c r="I19" s="139"/>
      <c r="J19" s="140"/>
      <c r="K19" s="37"/>
      <c r="L19" s="37"/>
      <c r="M19" s="139"/>
      <c r="N19" s="140"/>
      <c r="O19" s="37"/>
      <c r="P19" s="37"/>
      <c r="Q19" s="144"/>
      <c r="R19" s="144"/>
      <c r="S19" s="163"/>
      <c r="T19" s="164"/>
      <c r="U19" s="144"/>
      <c r="V19" s="144"/>
      <c r="W19" s="38"/>
      <c r="Y19" s="163"/>
      <c r="Z19" s="164"/>
      <c r="AI19" s="39"/>
    </row>
    <row r="20" spans="2:35" ht="13.5" customHeight="1">
      <c r="B20" s="74"/>
      <c r="E20" s="139"/>
      <c r="F20" s="140"/>
      <c r="H20" s="32"/>
      <c r="I20" s="139"/>
      <c r="J20" s="140"/>
      <c r="K20" s="37"/>
      <c r="L20" s="37"/>
      <c r="M20" s="139"/>
      <c r="N20" s="140"/>
      <c r="O20" s="37"/>
      <c r="P20" s="37"/>
      <c r="Q20" s="144"/>
      <c r="R20" s="144"/>
      <c r="S20" s="163"/>
      <c r="T20" s="164"/>
      <c r="U20" s="144"/>
      <c r="V20" s="144"/>
      <c r="W20" s="38"/>
      <c r="Y20" s="163"/>
      <c r="Z20" s="164"/>
      <c r="AI20" s="39"/>
    </row>
    <row r="21" spans="2:35" ht="13.5" customHeight="1">
      <c r="B21" s="74"/>
      <c r="E21" s="139"/>
      <c r="F21" s="140"/>
      <c r="H21" s="32"/>
      <c r="I21" s="139"/>
      <c r="J21" s="140"/>
      <c r="K21" s="37"/>
      <c r="L21" s="37"/>
      <c r="M21" s="139"/>
      <c r="N21" s="140"/>
      <c r="O21" s="37"/>
      <c r="P21" s="37"/>
      <c r="Q21" s="144"/>
      <c r="R21" s="144"/>
      <c r="S21" s="163"/>
      <c r="T21" s="164"/>
      <c r="U21" s="144"/>
      <c r="V21" s="144"/>
      <c r="W21" s="38"/>
      <c r="Y21" s="163"/>
      <c r="Z21" s="164"/>
      <c r="AD21" s="59"/>
      <c r="AI21" s="39"/>
    </row>
    <row r="22" spans="2:35" ht="13.5" customHeight="1">
      <c r="B22" s="74"/>
      <c r="E22" s="141"/>
      <c r="F22" s="142"/>
      <c r="H22" s="32"/>
      <c r="I22" s="141"/>
      <c r="J22" s="142"/>
      <c r="K22" s="37"/>
      <c r="L22" s="37"/>
      <c r="M22" s="141"/>
      <c r="N22" s="142"/>
      <c r="O22" s="37"/>
      <c r="P22" s="37"/>
      <c r="Q22" s="144"/>
      <c r="R22" s="144"/>
      <c r="S22" s="165"/>
      <c r="T22" s="166"/>
      <c r="U22" s="144"/>
      <c r="V22" s="144"/>
      <c r="W22" s="38"/>
      <c r="Y22" s="165"/>
      <c r="Z22" s="166"/>
      <c r="AD22" s="59"/>
      <c r="AI22" s="39"/>
    </row>
    <row r="23" spans="2:30" ht="14.25">
      <c r="B23" s="74"/>
      <c r="AD23" s="59"/>
    </row>
    <row r="24" spans="2:30" ht="14.25">
      <c r="B24" s="74"/>
      <c r="L24" s="25"/>
      <c r="M24" s="25"/>
      <c r="N24" s="25"/>
      <c r="O24" s="25"/>
      <c r="P24" s="25"/>
      <c r="Q24" s="25"/>
      <c r="R24" s="25"/>
      <c r="S24" s="25"/>
      <c r="AD24" s="59"/>
    </row>
    <row r="25" spans="2:30" ht="14.25">
      <c r="B25" s="74"/>
      <c r="L25" s="25"/>
      <c r="M25" s="25"/>
      <c r="N25" s="25"/>
      <c r="O25" s="131"/>
      <c r="P25" s="126"/>
      <c r="Q25" s="25"/>
      <c r="R25" s="25"/>
      <c r="S25" s="25"/>
      <c r="AD25" s="59"/>
    </row>
    <row r="26" spans="2:30" ht="14.25">
      <c r="B26" s="74"/>
      <c r="L26" s="25"/>
      <c r="M26" s="25"/>
      <c r="N26" s="25"/>
      <c r="O26" s="25"/>
      <c r="P26" s="25"/>
      <c r="Q26" s="25"/>
      <c r="R26" s="25"/>
      <c r="S26" s="25"/>
      <c r="AD26" s="59"/>
    </row>
    <row r="27" spans="2:30" ht="14.25">
      <c r="B27" s="74"/>
      <c r="L27" s="25"/>
      <c r="M27" s="25"/>
      <c r="N27" s="25"/>
      <c r="O27" s="25"/>
      <c r="P27" s="25"/>
      <c r="Q27" s="25"/>
      <c r="R27" s="25"/>
      <c r="S27" s="25"/>
      <c r="AD27" s="59"/>
    </row>
    <row r="28" spans="2:30" ht="14.25">
      <c r="B28" s="74"/>
      <c r="AD28" s="59"/>
    </row>
    <row r="29" spans="2:30" ht="14.25">
      <c r="B29" s="74"/>
      <c r="AD29" s="59"/>
    </row>
    <row r="30" spans="2:30" ht="14.25">
      <c r="B30" s="74"/>
      <c r="AD30" s="59"/>
    </row>
    <row r="31" spans="2:30" ht="14.25">
      <c r="B31" s="74"/>
      <c r="AD31" s="59"/>
    </row>
    <row r="32" spans="2:30" ht="14.25">
      <c r="B32" s="74"/>
      <c r="C32" s="72" t="s">
        <v>23</v>
      </c>
      <c r="AD32" s="59"/>
    </row>
    <row r="33" spans="2:30" ht="14.25">
      <c r="B33" s="74"/>
      <c r="C33" s="73" t="s">
        <v>16</v>
      </c>
      <c r="AD33" s="59"/>
    </row>
    <row r="34" spans="3:20" ht="13.5">
      <c r="C34" s="73" t="s">
        <v>29</v>
      </c>
      <c r="T34" t="s">
        <v>30</v>
      </c>
    </row>
    <row r="35" spans="3:17" ht="13.5" customHeight="1">
      <c r="C35" s="73" t="s">
        <v>17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73"/>
      <c r="O35" s="73"/>
      <c r="P35" s="73"/>
      <c r="Q35" s="73"/>
    </row>
    <row r="36" spans="3:17" ht="13.5" customHeight="1">
      <c r="C36" s="59" t="s">
        <v>14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3:17" ht="13.5" customHeight="1"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3:17" ht="13.5" customHeight="1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ht="13.5" customHeight="1">
      <c r="C39" s="59"/>
    </row>
    <row r="40" ht="13.5" customHeight="1">
      <c r="C40" s="59"/>
    </row>
    <row r="41" ht="13.5" customHeight="1"/>
    <row r="42" ht="13.5" customHeight="1"/>
    <row r="43" ht="13.5" customHeight="1"/>
  </sheetData>
  <sheetProtection/>
  <mergeCells count="32">
    <mergeCell ref="S17:T22"/>
    <mergeCell ref="U17:V22"/>
    <mergeCell ref="Y17:Z22"/>
    <mergeCell ref="O25:P25"/>
    <mergeCell ref="K15:L15"/>
    <mergeCell ref="K16:L16"/>
    <mergeCell ref="E17:F22"/>
    <mergeCell ref="I17:J22"/>
    <mergeCell ref="M17:N22"/>
    <mergeCell ref="Q17:R22"/>
    <mergeCell ref="AF11:AG14"/>
    <mergeCell ref="H12:I12"/>
    <mergeCell ref="V12:W12"/>
    <mergeCell ref="I13:J14"/>
    <mergeCell ref="M13:N14"/>
    <mergeCell ref="Q13:R14"/>
    <mergeCell ref="AG7:AH8"/>
    <mergeCell ref="O9:P9"/>
    <mergeCell ref="AD9:AE9"/>
    <mergeCell ref="D10:E11"/>
    <mergeCell ref="L10:M11"/>
    <mergeCell ref="O10:P10"/>
    <mergeCell ref="R10:S11"/>
    <mergeCell ref="Z10:AA11"/>
    <mergeCell ref="AD10:AE10"/>
    <mergeCell ref="AB11:AC14"/>
    <mergeCell ref="B1:AF2"/>
    <mergeCell ref="N6:Q6"/>
    <mergeCell ref="AD6:AE6"/>
    <mergeCell ref="G7:H8"/>
    <mergeCell ref="W7:X8"/>
    <mergeCell ref="AA7:AB8"/>
  </mergeCells>
  <printOptions horizontalCentered="1" verticalCentered="1"/>
  <pageMargins left="0.31496062992125984" right="0.2362204724409449" top="0.5905511811023623" bottom="0.3937007874015748" header="0.5118110236220472" footer="0.5118110236220472"/>
  <pageSetup horizontalDpi="600" verticalDpi="600" orientation="landscape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A1" sqref="A1"/>
    </sheetView>
  </sheetViews>
  <sheetFormatPr defaultColWidth="9.00390625" defaultRowHeight="13.5"/>
  <sheetData>
    <row r="3" spans="1:11" ht="21">
      <c r="A3" s="168" t="s">
        <v>31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2:12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4:8" ht="17.25">
      <c r="D5" s="2"/>
      <c r="E5" s="3"/>
      <c r="F5" s="1"/>
      <c r="G5" s="4"/>
      <c r="H5" s="1"/>
    </row>
    <row r="6" spans="1:11" ht="27.75" customHeight="1" thickBot="1">
      <c r="A6" s="2" t="s">
        <v>22</v>
      </c>
      <c r="B6" s="3"/>
      <c r="C6" s="1"/>
      <c r="D6" s="4" t="s">
        <v>0</v>
      </c>
      <c r="E6" s="66" t="s">
        <v>34</v>
      </c>
      <c r="F6" s="1"/>
      <c r="G6" s="2"/>
      <c r="H6" s="1"/>
      <c r="I6" s="1"/>
      <c r="J6" s="4"/>
      <c r="K6" s="66"/>
    </row>
    <row r="7" spans="1:11" ht="22.5" customHeight="1" thickBot="1">
      <c r="A7" s="175" t="s">
        <v>28</v>
      </c>
      <c r="B7" s="176"/>
      <c r="C7" s="5" t="s">
        <v>32</v>
      </c>
      <c r="D7" s="177" t="s">
        <v>10</v>
      </c>
      <c r="E7" s="178"/>
      <c r="F7" s="1"/>
      <c r="G7" s="175"/>
      <c r="H7" s="176"/>
      <c r="I7" s="5"/>
      <c r="J7" s="177"/>
      <c r="K7" s="178"/>
    </row>
    <row r="8" spans="1:11" ht="27" customHeight="1">
      <c r="A8" s="6" t="s">
        <v>1</v>
      </c>
      <c r="B8" s="7" t="s">
        <v>2</v>
      </c>
      <c r="C8" s="7"/>
      <c r="D8" s="7" t="s">
        <v>2</v>
      </c>
      <c r="E8" s="8" t="s">
        <v>1</v>
      </c>
      <c r="F8" s="1"/>
      <c r="G8" s="9"/>
      <c r="H8" s="10"/>
      <c r="I8" s="10"/>
      <c r="J8" s="10"/>
      <c r="K8" s="11"/>
    </row>
    <row r="9" spans="1:11" ht="27" customHeight="1">
      <c r="A9" s="13">
        <v>1</v>
      </c>
      <c r="B9" s="14">
        <v>4</v>
      </c>
      <c r="C9" s="12" t="s">
        <v>3</v>
      </c>
      <c r="D9" s="14">
        <v>0</v>
      </c>
      <c r="E9" s="15">
        <v>2</v>
      </c>
      <c r="F9" s="1"/>
      <c r="G9" s="13"/>
      <c r="H9" s="14"/>
      <c r="I9" s="14"/>
      <c r="J9" s="14"/>
      <c r="K9" s="15"/>
    </row>
    <row r="10" spans="1:11" ht="27" customHeight="1">
      <c r="A10" s="13">
        <v>0</v>
      </c>
      <c r="B10" s="14">
        <v>2</v>
      </c>
      <c r="C10" s="12" t="s">
        <v>4</v>
      </c>
      <c r="D10" s="14">
        <v>0</v>
      </c>
      <c r="E10" s="15">
        <v>2</v>
      </c>
      <c r="F10" s="1"/>
      <c r="G10" s="13"/>
      <c r="H10" s="14"/>
      <c r="I10" s="14"/>
      <c r="J10" s="14"/>
      <c r="K10" s="15"/>
    </row>
    <row r="11" spans="1:11" ht="27" customHeight="1">
      <c r="A11" s="13">
        <v>0</v>
      </c>
      <c r="B11" s="14">
        <v>0</v>
      </c>
      <c r="C11" s="12" t="s">
        <v>19</v>
      </c>
      <c r="D11" s="14">
        <v>0</v>
      </c>
      <c r="E11" s="15">
        <v>0</v>
      </c>
      <c r="F11" s="1"/>
      <c r="G11" s="13"/>
      <c r="H11" s="14"/>
      <c r="I11" s="14"/>
      <c r="J11" s="14"/>
      <c r="K11" s="15"/>
    </row>
    <row r="12" spans="1:11" ht="27" customHeight="1">
      <c r="A12" s="13">
        <v>0</v>
      </c>
      <c r="B12" s="14">
        <v>0</v>
      </c>
      <c r="C12" s="12" t="s">
        <v>5</v>
      </c>
      <c r="D12" s="14">
        <v>0</v>
      </c>
      <c r="E12" s="15">
        <v>0</v>
      </c>
      <c r="F12" s="1"/>
      <c r="G12" s="13"/>
      <c r="H12" s="14"/>
      <c r="I12" s="14"/>
      <c r="J12" s="14"/>
      <c r="K12" s="15"/>
    </row>
    <row r="13" spans="1:11" ht="27" customHeight="1">
      <c r="A13" s="13">
        <v>0</v>
      </c>
      <c r="B13" s="14">
        <v>0</v>
      </c>
      <c r="C13" s="12" t="s">
        <v>6</v>
      </c>
      <c r="D13" s="14">
        <v>0</v>
      </c>
      <c r="E13" s="15">
        <v>0</v>
      </c>
      <c r="F13" s="1"/>
      <c r="G13" s="13"/>
      <c r="H13" s="14"/>
      <c r="I13" s="14"/>
      <c r="J13" s="14"/>
      <c r="K13" s="15"/>
    </row>
    <row r="14" spans="1:11" ht="27" customHeight="1">
      <c r="A14" s="14">
        <f>IF(A9="","",A9*5+A10*2+A11*7+A12*3+A13*3)</f>
        <v>5</v>
      </c>
      <c r="B14" s="14">
        <f>IF(B9="","",B9*5+B10*2+B11*7+B12*3+B13*3)</f>
        <v>24</v>
      </c>
      <c r="C14" s="12" t="s">
        <v>7</v>
      </c>
      <c r="D14" s="14">
        <f>IF(D9="","",D9*5+D10*2+D11*7+D12*3+D13*3)</f>
        <v>0</v>
      </c>
      <c r="E14" s="15">
        <f>IF(E9="","",E9*5+E10*2+E11*7+E12*3+E13*3)</f>
        <v>14</v>
      </c>
      <c r="F14" s="1"/>
      <c r="G14" s="13">
        <f>IF(G9="","",G9*5+G10*2+G11*7+G12*3+G13*3)</f>
      </c>
      <c r="H14" s="14">
        <f>IF(H9="","",H9*5+H10*2+H11*7+H12*3+H13*3)</f>
      </c>
      <c r="I14" s="14" t="s">
        <v>35</v>
      </c>
      <c r="J14" s="14">
        <f>IF(J9="","",J9*5+J10*2+J11*7+J12*3+J13*3)</f>
      </c>
      <c r="K14" s="15">
        <f>IF(K9="","",K9*5+K10*2+K11*7+K12*3+K13*3)</f>
      </c>
    </row>
    <row r="15" spans="1:11" ht="27" customHeight="1" thickBot="1">
      <c r="A15" s="171">
        <f>IF(B14="","",A14+B14)</f>
        <v>29</v>
      </c>
      <c r="B15" s="172"/>
      <c r="C15" s="94" t="s">
        <v>8</v>
      </c>
      <c r="D15" s="173">
        <f>IF(E14="","",D14+E14)</f>
        <v>14</v>
      </c>
      <c r="E15" s="174"/>
      <c r="F15" s="1"/>
      <c r="G15" s="171">
        <f>IF(H14="","",G14+H14)</f>
      </c>
      <c r="H15" s="172"/>
      <c r="I15" s="16" t="s">
        <v>36</v>
      </c>
      <c r="J15" s="173">
        <f>IF(K14="","",J14+K14)</f>
      </c>
      <c r="K15" s="174"/>
    </row>
    <row r="16" spans="1:11" ht="18" thickBot="1">
      <c r="A16" s="17"/>
      <c r="B16" s="18" t="s">
        <v>9</v>
      </c>
      <c r="C16" s="19"/>
      <c r="D16" s="19" t="s">
        <v>33</v>
      </c>
      <c r="E16" s="20"/>
      <c r="F16" s="1"/>
      <c r="G16" s="21"/>
      <c r="H16" s="22"/>
      <c r="I16" s="23"/>
      <c r="J16" s="23"/>
      <c r="K16" s="24"/>
    </row>
  </sheetData>
  <sheetProtection/>
  <mergeCells count="9">
    <mergeCell ref="A3:K3"/>
    <mergeCell ref="A15:B15"/>
    <mergeCell ref="D15:E15"/>
    <mergeCell ref="G15:H15"/>
    <mergeCell ref="J15:K15"/>
    <mergeCell ref="A7:B7"/>
    <mergeCell ref="D7:E7"/>
    <mergeCell ref="G7:H7"/>
    <mergeCell ref="J7:K7"/>
  </mergeCells>
  <printOptions/>
  <pageMargins left="0.36" right="0.21" top="1.04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1">
      <selection activeCell="A1" sqref="A1"/>
    </sheetView>
  </sheetViews>
  <sheetFormatPr defaultColWidth="9.00390625" defaultRowHeight="13.5"/>
  <sheetData>
    <row r="3" spans="2:12" ht="22.5" customHeight="1">
      <c r="B3" s="183" t="s">
        <v>39</v>
      </c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2:12" ht="22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27.75" customHeight="1" thickBot="1">
      <c r="B5" s="41" t="s">
        <v>40</v>
      </c>
      <c r="C5" s="40"/>
      <c r="D5" s="40"/>
      <c r="E5" s="58" t="s">
        <v>0</v>
      </c>
      <c r="F5" s="40" t="s">
        <v>44</v>
      </c>
      <c r="G5" s="40"/>
      <c r="H5" s="41" t="s">
        <v>41</v>
      </c>
      <c r="I5" s="40"/>
      <c r="J5" s="40"/>
      <c r="K5" s="58" t="s">
        <v>0</v>
      </c>
      <c r="L5" s="40" t="s">
        <v>47</v>
      </c>
    </row>
    <row r="6" spans="2:12" ht="27.75" customHeight="1" thickBot="1">
      <c r="B6" s="186" t="s">
        <v>20</v>
      </c>
      <c r="C6" s="187"/>
      <c r="D6" s="42" t="s">
        <v>15</v>
      </c>
      <c r="E6" s="186" t="s">
        <v>28</v>
      </c>
      <c r="F6" s="188"/>
      <c r="G6" s="40"/>
      <c r="H6" s="186" t="s">
        <v>11</v>
      </c>
      <c r="I6" s="187"/>
      <c r="J6" s="42" t="s">
        <v>15</v>
      </c>
      <c r="K6" s="189" t="s">
        <v>42</v>
      </c>
      <c r="L6" s="188"/>
    </row>
    <row r="7" spans="2:12" ht="22.5" customHeight="1">
      <c r="B7" s="43" t="s">
        <v>1</v>
      </c>
      <c r="C7" s="44" t="s">
        <v>2</v>
      </c>
      <c r="D7" s="44"/>
      <c r="E7" s="44" t="s">
        <v>2</v>
      </c>
      <c r="F7" s="45" t="s">
        <v>1</v>
      </c>
      <c r="G7" s="40"/>
      <c r="H7" s="43" t="s">
        <v>1</v>
      </c>
      <c r="I7" s="44" t="s">
        <v>2</v>
      </c>
      <c r="J7" s="44"/>
      <c r="K7" s="44" t="s">
        <v>2</v>
      </c>
      <c r="L7" s="45" t="s">
        <v>1</v>
      </c>
    </row>
    <row r="8" spans="2:12" ht="27" customHeight="1">
      <c r="B8" s="46">
        <v>7</v>
      </c>
      <c r="C8" s="47">
        <v>4</v>
      </c>
      <c r="D8" s="47" t="s">
        <v>3</v>
      </c>
      <c r="E8" s="47">
        <v>0</v>
      </c>
      <c r="F8" s="48">
        <v>1</v>
      </c>
      <c r="G8" s="40"/>
      <c r="H8" s="46">
        <v>0</v>
      </c>
      <c r="I8" s="47">
        <v>1</v>
      </c>
      <c r="J8" s="47" t="s">
        <v>3</v>
      </c>
      <c r="K8" s="47">
        <v>4</v>
      </c>
      <c r="L8" s="48">
        <v>4</v>
      </c>
    </row>
    <row r="9" spans="2:12" ht="27" customHeight="1">
      <c r="B9" s="46">
        <v>7</v>
      </c>
      <c r="C9" s="47">
        <v>2</v>
      </c>
      <c r="D9" s="47" t="s">
        <v>4</v>
      </c>
      <c r="E9" s="47">
        <v>0</v>
      </c>
      <c r="F9" s="48">
        <v>1</v>
      </c>
      <c r="G9" s="40"/>
      <c r="H9" s="46">
        <v>0</v>
      </c>
      <c r="I9" s="47">
        <v>0</v>
      </c>
      <c r="J9" s="47" t="s">
        <v>4</v>
      </c>
      <c r="K9" s="47">
        <v>1</v>
      </c>
      <c r="L9" s="48">
        <v>3</v>
      </c>
    </row>
    <row r="10" spans="2:12" ht="27" customHeight="1">
      <c r="B10" s="46">
        <v>0</v>
      </c>
      <c r="C10" s="47">
        <v>0</v>
      </c>
      <c r="D10" s="47" t="s">
        <v>19</v>
      </c>
      <c r="E10" s="47">
        <v>0</v>
      </c>
      <c r="F10" s="48">
        <v>0</v>
      </c>
      <c r="G10" s="40"/>
      <c r="H10" s="46">
        <v>0</v>
      </c>
      <c r="I10" s="47">
        <v>0</v>
      </c>
      <c r="J10" s="47" t="s">
        <v>19</v>
      </c>
      <c r="K10" s="47">
        <v>0</v>
      </c>
      <c r="L10" s="48">
        <v>0</v>
      </c>
    </row>
    <row r="11" spans="2:12" ht="27" customHeight="1">
      <c r="B11" s="46">
        <v>0</v>
      </c>
      <c r="C11" s="47">
        <v>0</v>
      </c>
      <c r="D11" s="47" t="s">
        <v>5</v>
      </c>
      <c r="E11" s="47">
        <v>0</v>
      </c>
      <c r="F11" s="48">
        <v>0</v>
      </c>
      <c r="G11" s="40"/>
      <c r="H11" s="46">
        <v>0</v>
      </c>
      <c r="I11" s="47">
        <v>0</v>
      </c>
      <c r="J11" s="47" t="s">
        <v>5</v>
      </c>
      <c r="K11" s="47">
        <v>0</v>
      </c>
      <c r="L11" s="48">
        <v>0</v>
      </c>
    </row>
    <row r="12" spans="2:12" ht="27" customHeight="1">
      <c r="B12" s="46">
        <v>0</v>
      </c>
      <c r="C12" s="47">
        <v>0</v>
      </c>
      <c r="D12" s="47" t="s">
        <v>6</v>
      </c>
      <c r="E12" s="47">
        <v>0</v>
      </c>
      <c r="F12" s="48">
        <v>0</v>
      </c>
      <c r="G12" s="40"/>
      <c r="H12" s="46">
        <v>0</v>
      </c>
      <c r="I12" s="47">
        <v>0</v>
      </c>
      <c r="J12" s="47" t="s">
        <v>6</v>
      </c>
      <c r="K12" s="47">
        <v>0</v>
      </c>
      <c r="L12" s="48">
        <v>0</v>
      </c>
    </row>
    <row r="13" spans="2:12" ht="27" customHeight="1">
      <c r="B13" s="46">
        <f>IF(B8="","",B8*5+B9*2+B10*7+B11*3+B12*3)</f>
        <v>49</v>
      </c>
      <c r="C13" s="47">
        <f>IF(C8="","",C8*5+C9*2+C10*7+C11*3+C12*3)</f>
        <v>24</v>
      </c>
      <c r="D13" s="47" t="s">
        <v>35</v>
      </c>
      <c r="E13" s="47">
        <f>IF(E8="","",E8*5+E9*2+E10*7+E11*3+E12*3)</f>
        <v>0</v>
      </c>
      <c r="F13" s="48">
        <f>IF(F8="","",F8*5+F9*2+F10*7+F11*3+F12*3)</f>
        <v>7</v>
      </c>
      <c r="G13" s="40"/>
      <c r="H13" s="46">
        <f>IF(H8="","",H8*5+H9*2+H10*7+H11*3+H12*3)</f>
        <v>0</v>
      </c>
      <c r="I13" s="47">
        <f>IF(I8="","",I8*5+I9*2+I10*7+I11*3+I12*3)</f>
        <v>5</v>
      </c>
      <c r="J13" s="47" t="s">
        <v>35</v>
      </c>
      <c r="K13" s="47">
        <f>IF(K8="","",K8*5+K9*2+K10*7+K11*3+K12*3)</f>
        <v>22</v>
      </c>
      <c r="L13" s="48">
        <f>IF(L8="","",L8*5+L9*2+L10*7+L11*3+L12*3)</f>
        <v>26</v>
      </c>
    </row>
    <row r="14" spans="2:12" ht="27" customHeight="1" thickBot="1">
      <c r="B14" s="179">
        <f>IF(C13="","",B13+C13)</f>
        <v>73</v>
      </c>
      <c r="C14" s="180"/>
      <c r="D14" s="49" t="s">
        <v>36</v>
      </c>
      <c r="E14" s="181">
        <f>IF(F13="","",E13+F13)</f>
        <v>7</v>
      </c>
      <c r="F14" s="182"/>
      <c r="G14" s="40"/>
      <c r="H14" s="179">
        <f>IF(I13="","",H13+I13)</f>
        <v>5</v>
      </c>
      <c r="I14" s="180"/>
      <c r="J14" s="49" t="s">
        <v>36</v>
      </c>
      <c r="K14" s="181">
        <f>IF(L13="","",K13+L13)</f>
        <v>48</v>
      </c>
      <c r="L14" s="182"/>
    </row>
    <row r="15" spans="2:12" ht="27.75" customHeight="1" thickBot="1">
      <c r="B15" s="50"/>
      <c r="C15" s="51" t="s">
        <v>9</v>
      </c>
      <c r="D15" s="52"/>
      <c r="E15" s="52" t="s">
        <v>45</v>
      </c>
      <c r="F15" s="53"/>
      <c r="G15" s="40"/>
      <c r="H15" s="50"/>
      <c r="I15" s="51" t="s">
        <v>9</v>
      </c>
      <c r="J15" s="52"/>
      <c r="K15" s="52" t="s">
        <v>46</v>
      </c>
      <c r="L15" s="53"/>
    </row>
    <row r="16" spans="2:12" ht="17.25">
      <c r="B16" s="40"/>
      <c r="C16" s="40"/>
      <c r="D16" s="40"/>
      <c r="E16" s="40"/>
      <c r="F16" s="40"/>
      <c r="G16" s="40"/>
      <c r="H16" s="54"/>
      <c r="I16" s="55"/>
      <c r="J16" s="56"/>
      <c r="K16" s="56"/>
      <c r="L16" s="56"/>
    </row>
  </sheetData>
  <sheetProtection/>
  <mergeCells count="9">
    <mergeCell ref="B14:C14"/>
    <mergeCell ref="E14:F14"/>
    <mergeCell ref="H14:I14"/>
    <mergeCell ref="K14:L14"/>
    <mergeCell ref="B3:L3"/>
    <mergeCell ref="B6:C6"/>
    <mergeCell ref="E6:F6"/>
    <mergeCell ref="H6:I6"/>
    <mergeCell ref="K6:L6"/>
  </mergeCells>
  <printOptions/>
  <pageMargins left="0.51" right="0.35" top="0.984" bottom="0.984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1">
      <selection activeCell="A1" sqref="A1"/>
    </sheetView>
  </sheetViews>
  <sheetFormatPr defaultColWidth="9.00390625" defaultRowHeight="13.5"/>
  <sheetData>
    <row r="3" spans="2:12" ht="22.5" customHeight="1">
      <c r="B3" s="183" t="s">
        <v>43</v>
      </c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2:12" ht="22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27.75" customHeight="1" thickBot="1">
      <c r="B5" s="61">
        <v>0.4166666666666667</v>
      </c>
      <c r="C5" s="40"/>
      <c r="D5" s="40"/>
      <c r="E5" s="58" t="s">
        <v>0</v>
      </c>
      <c r="F5" s="40"/>
      <c r="G5" s="40"/>
      <c r="H5" s="61">
        <v>0.4791666666666667</v>
      </c>
      <c r="I5" s="40"/>
      <c r="J5" s="40"/>
      <c r="K5" s="58" t="s">
        <v>0</v>
      </c>
      <c r="L5" s="40"/>
    </row>
    <row r="6" spans="2:12" ht="27.75" customHeight="1" thickBot="1">
      <c r="B6" s="186" t="s">
        <v>28</v>
      </c>
      <c r="C6" s="187"/>
      <c r="D6" s="57" t="s">
        <v>18</v>
      </c>
      <c r="E6" s="189" t="s">
        <v>11</v>
      </c>
      <c r="F6" s="188"/>
      <c r="G6" s="40"/>
      <c r="H6" s="186" t="s">
        <v>20</v>
      </c>
      <c r="I6" s="187"/>
      <c r="J6" s="57" t="s">
        <v>13</v>
      </c>
      <c r="K6" s="189" t="s">
        <v>42</v>
      </c>
      <c r="L6" s="188"/>
    </row>
    <row r="7" spans="2:12" ht="22.5" customHeight="1">
      <c r="B7" s="43" t="s">
        <v>1</v>
      </c>
      <c r="C7" s="44" t="s">
        <v>2</v>
      </c>
      <c r="D7" s="44"/>
      <c r="E7" s="44" t="s">
        <v>2</v>
      </c>
      <c r="F7" s="45" t="s">
        <v>1</v>
      </c>
      <c r="G7" s="40"/>
      <c r="H7" s="43" t="s">
        <v>1</v>
      </c>
      <c r="I7" s="44" t="s">
        <v>2</v>
      </c>
      <c r="J7" s="44"/>
      <c r="K7" s="44" t="s">
        <v>2</v>
      </c>
      <c r="L7" s="45" t="s">
        <v>1</v>
      </c>
    </row>
    <row r="8" spans="2:12" ht="27" customHeight="1">
      <c r="B8" s="46">
        <v>3</v>
      </c>
      <c r="C8" s="47">
        <v>5</v>
      </c>
      <c r="D8" s="47" t="s">
        <v>3</v>
      </c>
      <c r="E8" s="47">
        <v>1</v>
      </c>
      <c r="F8" s="48">
        <v>1</v>
      </c>
      <c r="G8" s="40"/>
      <c r="H8" s="46">
        <v>4</v>
      </c>
      <c r="I8" s="47">
        <v>3</v>
      </c>
      <c r="J8" s="47" t="s">
        <v>3</v>
      </c>
      <c r="K8" s="47">
        <v>0</v>
      </c>
      <c r="L8" s="48">
        <v>1</v>
      </c>
    </row>
    <row r="9" spans="2:12" ht="27" customHeight="1">
      <c r="B9" s="46">
        <v>2</v>
      </c>
      <c r="C9" s="47">
        <v>4</v>
      </c>
      <c r="D9" s="47" t="s">
        <v>4</v>
      </c>
      <c r="E9" s="47">
        <v>0</v>
      </c>
      <c r="F9" s="48">
        <v>1</v>
      </c>
      <c r="G9" s="40"/>
      <c r="H9" s="46">
        <v>2</v>
      </c>
      <c r="I9" s="47">
        <v>3</v>
      </c>
      <c r="J9" s="47" t="s">
        <v>4</v>
      </c>
      <c r="K9" s="47">
        <v>0</v>
      </c>
      <c r="L9" s="48">
        <v>0</v>
      </c>
    </row>
    <row r="10" spans="2:12" ht="27" customHeight="1">
      <c r="B10" s="46">
        <v>0</v>
      </c>
      <c r="C10" s="47">
        <v>0</v>
      </c>
      <c r="D10" s="47" t="s">
        <v>19</v>
      </c>
      <c r="E10" s="47">
        <v>0</v>
      </c>
      <c r="F10" s="48">
        <v>0</v>
      </c>
      <c r="G10" s="40"/>
      <c r="H10" s="46">
        <v>0</v>
      </c>
      <c r="I10" s="47">
        <v>0</v>
      </c>
      <c r="J10" s="47" t="s">
        <v>19</v>
      </c>
      <c r="K10" s="47">
        <v>0</v>
      </c>
      <c r="L10" s="48">
        <v>0</v>
      </c>
    </row>
    <row r="11" spans="2:12" ht="27" customHeight="1">
      <c r="B11" s="46">
        <v>0</v>
      </c>
      <c r="C11" s="47">
        <v>0</v>
      </c>
      <c r="D11" s="47" t="s">
        <v>19</v>
      </c>
      <c r="E11" s="47">
        <v>0</v>
      </c>
      <c r="F11" s="48">
        <v>0</v>
      </c>
      <c r="G11" s="40"/>
      <c r="H11" s="46">
        <v>0</v>
      </c>
      <c r="I11" s="47">
        <v>0</v>
      </c>
      <c r="J11" s="47" t="s">
        <v>5</v>
      </c>
      <c r="K11" s="47">
        <v>0</v>
      </c>
      <c r="L11" s="48">
        <v>1</v>
      </c>
    </row>
    <row r="12" spans="2:12" ht="27" customHeight="1">
      <c r="B12" s="46">
        <v>0</v>
      </c>
      <c r="C12" s="47">
        <v>0</v>
      </c>
      <c r="D12" s="47" t="s">
        <v>6</v>
      </c>
      <c r="E12" s="47">
        <v>0</v>
      </c>
      <c r="F12" s="48">
        <v>0</v>
      </c>
      <c r="G12" s="40"/>
      <c r="H12" s="46">
        <v>0</v>
      </c>
      <c r="I12" s="47">
        <v>0</v>
      </c>
      <c r="J12" s="47" t="s">
        <v>6</v>
      </c>
      <c r="K12" s="47">
        <v>0</v>
      </c>
      <c r="L12" s="48">
        <v>0</v>
      </c>
    </row>
    <row r="13" spans="2:12" ht="27" customHeight="1">
      <c r="B13" s="46">
        <f>IF(B8="","",B8*5+B9*2+B10*7+B11*3+B12*3)</f>
        <v>19</v>
      </c>
      <c r="C13" s="47">
        <f>IF(C8="","",C8*5+C9*2+C10*7+C11*3+C12*3)</f>
        <v>33</v>
      </c>
      <c r="D13" s="47" t="s">
        <v>35</v>
      </c>
      <c r="E13" s="47">
        <f>IF(E8="","",E8*5+E9*2+E10*7+E11*3+E12*3)</f>
        <v>5</v>
      </c>
      <c r="F13" s="48">
        <f>IF(F8="","",F8*5+F9*2+F10*7+F11*3+F12*3)</f>
        <v>7</v>
      </c>
      <c r="G13" s="40"/>
      <c r="H13" s="46">
        <f>IF(H8="","",H8*5+H9*2+H10*7+H11*3+H12*3)</f>
        <v>24</v>
      </c>
      <c r="I13" s="47">
        <f>IF(I8="","",I8*5+I9*2+I10*7+I11*3+I12*3)</f>
        <v>21</v>
      </c>
      <c r="J13" s="47" t="s">
        <v>35</v>
      </c>
      <c r="K13" s="47">
        <f>IF(K8="","",K8*5+K9*2+K10*7+K11*3+K12*3)</f>
        <v>0</v>
      </c>
      <c r="L13" s="48">
        <f>IF(L8="","",L8*5+L9*2+L10*7+L11*3+L12*3)</f>
        <v>8</v>
      </c>
    </row>
    <row r="14" spans="2:12" ht="27" customHeight="1" thickBot="1">
      <c r="B14" s="179">
        <f>IF(C13="","",B13+C13)</f>
        <v>52</v>
      </c>
      <c r="C14" s="180"/>
      <c r="D14" s="49" t="s">
        <v>36</v>
      </c>
      <c r="E14" s="181">
        <f>IF(F13="","",E13+F13)</f>
        <v>12</v>
      </c>
      <c r="F14" s="182"/>
      <c r="G14" s="40"/>
      <c r="H14" s="179">
        <f>IF(I13="","",H13+I13)</f>
        <v>45</v>
      </c>
      <c r="I14" s="180"/>
      <c r="J14" s="49" t="s">
        <v>36</v>
      </c>
      <c r="K14" s="181">
        <f>IF(L13="","",K13+L13)</f>
        <v>8</v>
      </c>
      <c r="L14" s="182"/>
    </row>
    <row r="15" spans="2:12" ht="27.75" customHeight="1" thickBot="1">
      <c r="B15" s="50"/>
      <c r="C15" s="51" t="s">
        <v>9</v>
      </c>
      <c r="D15" s="52"/>
      <c r="E15" s="52" t="s">
        <v>46</v>
      </c>
      <c r="F15" s="53"/>
      <c r="G15" s="40"/>
      <c r="H15" s="50"/>
      <c r="I15" s="51" t="s">
        <v>9</v>
      </c>
      <c r="J15" s="52"/>
      <c r="K15" s="52" t="s">
        <v>50</v>
      </c>
      <c r="L15" s="53"/>
    </row>
    <row r="16" spans="2:12" ht="17.25">
      <c r="B16" s="54"/>
      <c r="C16" s="40"/>
      <c r="D16" s="40"/>
      <c r="E16" s="40"/>
      <c r="F16" s="40"/>
      <c r="G16" s="40"/>
      <c r="H16" s="54"/>
      <c r="I16" s="55"/>
      <c r="J16" s="56"/>
      <c r="K16" s="56"/>
      <c r="L16" s="56"/>
    </row>
  </sheetData>
  <sheetProtection/>
  <mergeCells count="9">
    <mergeCell ref="B3:L3"/>
    <mergeCell ref="B6:C6"/>
    <mergeCell ref="E6:F6"/>
    <mergeCell ref="H6:I6"/>
    <mergeCell ref="K6:L6"/>
    <mergeCell ref="B14:C14"/>
    <mergeCell ref="E14:F14"/>
    <mergeCell ref="H14:I14"/>
    <mergeCell ref="K14:L14"/>
  </mergeCells>
  <printOptions/>
  <pageMargins left="0.4" right="0.51" top="1.3" bottom="0.984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浦和工業高等学校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吉田　和貴</cp:lastModifiedBy>
  <cp:lastPrinted>2023-11-06T03:07:30Z</cp:lastPrinted>
  <dcterms:created xsi:type="dcterms:W3CDTF">2008-04-27T22:20:14Z</dcterms:created>
  <dcterms:modified xsi:type="dcterms:W3CDTF">2024-01-09T04:44:20Z</dcterms:modified>
  <cp:category/>
  <cp:version/>
  <cp:contentType/>
  <cp:contentStatus/>
</cp:coreProperties>
</file>